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70" windowHeight="10320"/>
  </bookViews>
  <sheets>
    <sheet name="prepay" sheetId="1" r:id="rId1"/>
    <sheet name="presquad" sheetId="2" r:id="rId2"/>
    <sheet name="Sheet3" sheetId="3" r:id="rId3"/>
  </sheets>
  <definedNames>
    <definedName name="_xlnm.Print_Area" localSheetId="0">prepay!$A$1:$K$59</definedName>
  </definedNames>
  <calcPr calcId="145621"/>
</workbook>
</file>

<file path=xl/calcChain.xml><?xml version="1.0" encoding="utf-8"?>
<calcChain xmlns="http://schemas.openxmlformats.org/spreadsheetml/2006/main">
  <c r="E7" i="1" l="1"/>
  <c r="E8" i="1"/>
  <c r="E9" i="1"/>
  <c r="E10" i="1"/>
  <c r="E11" i="1"/>
  <c r="E12" i="1"/>
  <c r="E13" i="1"/>
  <c r="E14" i="1"/>
  <c r="E17" i="1"/>
  <c r="E18" i="1"/>
  <c r="E19" i="1"/>
  <c r="E20" i="1"/>
  <c r="E21" i="1"/>
  <c r="E22" i="1"/>
  <c r="E23" i="1"/>
  <c r="E24" i="1"/>
  <c r="E25" i="1"/>
  <c r="E26" i="1"/>
  <c r="E27" i="1"/>
  <c r="E28" i="1"/>
  <c r="E29" i="1"/>
  <c r="E32" i="1"/>
  <c r="E33" i="1"/>
  <c r="E34" i="1"/>
  <c r="E35" i="1"/>
  <c r="E36" i="1"/>
  <c r="E37" i="1"/>
  <c r="E38" i="1"/>
  <c r="E39" i="1"/>
  <c r="E40" i="1"/>
  <c r="E41" i="1"/>
  <c r="E42" i="1"/>
  <c r="E43" i="1"/>
  <c r="E44" i="1"/>
  <c r="E45" i="1"/>
  <c r="E46" i="1"/>
  <c r="E49" i="1"/>
  <c r="E50" i="1"/>
  <c r="E51" i="1"/>
  <c r="E52" i="1"/>
  <c r="E53" i="1"/>
  <c r="E54" i="1"/>
  <c r="E55" i="1"/>
  <c r="E56" i="1"/>
  <c r="E57" i="1"/>
  <c r="E58" i="1"/>
  <c r="E59" i="1"/>
  <c r="H52" i="1"/>
  <c r="J7" i="1"/>
  <c r="J8" i="1"/>
  <c r="J9" i="1"/>
  <c r="J10" i="1"/>
  <c r="J11" i="1"/>
  <c r="J13" i="1"/>
  <c r="J14" i="1"/>
  <c r="J15" i="1"/>
  <c r="J16" i="1"/>
  <c r="J17" i="1"/>
  <c r="J18" i="1"/>
  <c r="J19" i="1"/>
  <c r="J22" i="1"/>
  <c r="J23" i="1"/>
  <c r="J24" i="1"/>
  <c r="J25" i="1"/>
  <c r="J26" i="1"/>
  <c r="J27" i="1"/>
  <c r="J28" i="1"/>
  <c r="J29" i="1"/>
  <c r="J30" i="1"/>
  <c r="J33" i="1"/>
  <c r="J34" i="1"/>
  <c r="J35" i="1"/>
  <c r="J37" i="1"/>
  <c r="J38" i="1"/>
  <c r="J39" i="1"/>
  <c r="J40" i="1"/>
  <c r="J41" i="1"/>
  <c r="J42" i="1"/>
  <c r="J43" i="1"/>
  <c r="J44" i="1"/>
  <c r="J47" i="1"/>
  <c r="J48" i="1"/>
  <c r="D48" i="1"/>
  <c r="I32" i="1"/>
  <c r="J32" i="1" s="1"/>
  <c r="I21" i="1"/>
  <c r="J21" i="1" s="1"/>
  <c r="I6" i="1"/>
  <c r="J6" i="1" s="1"/>
  <c r="D31" i="1"/>
  <c r="D16" i="1"/>
  <c r="E16" i="1" s="1"/>
  <c r="D6" i="1"/>
  <c r="E6" i="1" s="1"/>
  <c r="H51" i="1" l="1"/>
  <c r="J50" i="1" s="1"/>
  <c r="E31" i="1"/>
  <c r="E48" i="1"/>
  <c r="J54" i="1"/>
  <c r="J57" i="1" l="1"/>
  <c r="H57" i="1" s="1"/>
</calcChain>
</file>

<file path=xl/sharedStrings.xml><?xml version="1.0" encoding="utf-8"?>
<sst xmlns="http://schemas.openxmlformats.org/spreadsheetml/2006/main" count="169" uniqueCount="108">
  <si>
    <t>Lewis</t>
  </si>
  <si>
    <t>Purse</t>
  </si>
  <si>
    <t>25 options</t>
  </si>
  <si>
    <t>50 options</t>
  </si>
  <si>
    <t>Grand Magnums</t>
  </si>
  <si>
    <t>Purse 200</t>
  </si>
  <si>
    <t>SUNDAY DAILY FEE</t>
  </si>
  <si>
    <t>MONDAY DAILY FEE</t>
  </si>
  <si>
    <t>TUESDAY DAILY FEE</t>
  </si>
  <si>
    <t>WEDNESDAY DAILY FEE</t>
  </si>
  <si>
    <t>THURSDAY DAILY FEE</t>
  </si>
  <si>
    <t>FRIDAY DAILY FEE</t>
  </si>
  <si>
    <t>SATURDAY DAILY FEE</t>
  </si>
  <si>
    <t>Event 14-HANDICAP</t>
  </si>
  <si>
    <t>Event 12-HANDICAP</t>
  </si>
  <si>
    <t>Event 1-SINGLES</t>
  </si>
  <si>
    <t>Event 2-HANDICAP</t>
  </si>
  <si>
    <t>Event 3-DOUBLES</t>
  </si>
  <si>
    <t>Event 8-HANDICAP</t>
  </si>
  <si>
    <t>Special Event</t>
  </si>
  <si>
    <t>WEST COAST SHOT option</t>
  </si>
  <si>
    <t>BROWNING BT99 option</t>
  </si>
  <si>
    <t>MERCHANDISE option</t>
  </si>
  <si>
    <t>P.I.T.A. MEMBERSHIP</t>
  </si>
  <si>
    <t>CROSS REGISTRATION FEES</t>
  </si>
  <si>
    <t>Number of events x $1.50</t>
  </si>
  <si>
    <t xml:space="preserve">TOTAL: </t>
  </si>
  <si>
    <t xml:space="preserve">CHECK BOX </t>
  </si>
  <si>
    <t>2011 P.I.T.A. GRAND PACIFIC PRE-SQUAD FORM</t>
  </si>
  <si>
    <t>Submit this form if you are unable to squad yourself at www.presquad.com</t>
  </si>
  <si>
    <t xml:space="preserve">APPROXIMATE SQUAD: </t>
  </si>
  <si>
    <r>
      <t xml:space="preserve">Daily start time: 10 a.m. </t>
    </r>
    <r>
      <rPr>
        <b/>
        <sz val="9"/>
        <rFont val="Arial"/>
        <family val="2"/>
      </rPr>
      <t>(six squads will start at once)</t>
    </r>
  </si>
  <si>
    <t xml:space="preserve">Circle:  </t>
  </si>
  <si>
    <t xml:space="preserve">1-6     7-12     13-18     19-24     25-30     31-36     37-42     43-48     49-54     55-60     61-66     67-72    </t>
  </si>
  <si>
    <t>POST 1:</t>
  </si>
  <si>
    <t>POST 2:</t>
  </si>
  <si>
    <t>POST 3:</t>
  </si>
  <si>
    <t>POST 4:</t>
  </si>
  <si>
    <t>POST 5:</t>
  </si>
  <si>
    <t>Name:</t>
  </si>
  <si>
    <t>Contact information of person submitting this form:</t>
  </si>
  <si>
    <t>If not available do you prefer a squad earlier or later?  (circle)   EARLIER     LATER</t>
  </si>
  <si>
    <t>YARDAGE</t>
  </si>
  <si>
    <t>PITA</t>
  </si>
  <si>
    <t>ATA</t>
  </si>
  <si>
    <t>CROSS</t>
  </si>
  <si>
    <t>REGISTERING</t>
  </si>
  <si>
    <t>YES    NO</t>
  </si>
  <si>
    <t>PHONE #:</t>
  </si>
  <si>
    <t>QUESTIONS:  Call 541-258-8766</t>
  </si>
  <si>
    <t>If squading as an individual only, enter your name in the post your prefer and note alternate choices:                                       2nd choice post:  1  2  3  4  5    3rd choice post:  1  2  3  4  5    Different post for doubles:  1  2  3  4  5</t>
  </si>
  <si>
    <t>A $5 PER PERSON PRE-SQUAD FEE WILL BE COLLECTED UPON ENTRY.  SEE PG 18 OF THE PROGRAM FOR MORE INFORMATION.</t>
  </si>
  <si>
    <t>Mail to:  PITA-GP squad, PO Box 770, Lebanon, OR 97355</t>
  </si>
  <si>
    <t>EV 10 H</t>
  </si>
  <si>
    <t>EV 11 S</t>
  </si>
  <si>
    <t>EV 12 H</t>
  </si>
  <si>
    <t>EV 13 D</t>
  </si>
  <si>
    <t>EV 14 H</t>
  </si>
  <si>
    <t xml:space="preserve">EV 15 D </t>
  </si>
  <si>
    <t>EV 16 H</t>
  </si>
  <si>
    <r>
      <t>Notes:</t>
    </r>
    <r>
      <rPr>
        <b/>
        <sz val="10"/>
        <rFont val="Arial"/>
        <family val="2"/>
      </rPr>
      <t xml:space="preserve"> __________________________________________________________________________________________________________________________________________________________________________________________________________________________</t>
    </r>
  </si>
  <si>
    <t>EV 1  S</t>
  </si>
  <si>
    <t>EV 2  H</t>
  </si>
  <si>
    <t>EV 3  D</t>
  </si>
  <si>
    <t>EV 5  H</t>
  </si>
  <si>
    <t>EV 6  D</t>
  </si>
  <si>
    <t>EV 7  D</t>
  </si>
  <si>
    <t>EV 8  H</t>
  </si>
  <si>
    <t>EV 9  S</t>
  </si>
  <si>
    <t>EV 4  S</t>
  </si>
  <si>
    <t xml:space="preserve">ADDITIONAL INFORMATION NEEDED </t>
  </si>
  <si>
    <t>Email: ______________________________________________</t>
  </si>
  <si>
    <t>Name: ______________________________________________</t>
  </si>
  <si>
    <t>NUMBER</t>
  </si>
  <si>
    <t>JULY 24-30, 2011  EVERGREEN</t>
  </si>
  <si>
    <r>
      <t xml:space="preserve">CHECK EVENTS EACH SHOOTER REQUESTS PRE-SQUADDING. </t>
    </r>
    <r>
      <rPr>
        <b/>
        <sz val="10"/>
        <rFont val="Arial"/>
        <family val="2"/>
      </rPr>
      <t xml:space="preserve">  Any shooter not present for the 1</t>
    </r>
    <r>
      <rPr>
        <b/>
        <vertAlign val="superscript"/>
        <sz val="10"/>
        <rFont val="Arial"/>
        <family val="2"/>
      </rPr>
      <t>st</t>
    </r>
    <r>
      <rPr>
        <b/>
        <sz val="10"/>
        <rFont val="Arial"/>
        <family val="2"/>
      </rPr>
      <t xml:space="preserve"> event, for which they have pre-squadded, will lose their squad for all remaining events.  ONLY CHECK  THE EVENTS YOU ARE SURE YOU WILL BE SHOOTING.  When shooters do not show it creates short squads which we are trying to avoid.  Call the PITA office if your shooting schedule changes or you have questions.</t>
    </r>
  </si>
  <si>
    <t>Pre-Squad fee (REQUIRED)</t>
  </si>
  <si>
    <t>Event 4-DOUBLES</t>
  </si>
  <si>
    <t>Event 5-SINGLES</t>
  </si>
  <si>
    <t>Event 7-SINGLES</t>
  </si>
  <si>
    <t>Event 13-CHMP SINGLES</t>
  </si>
  <si>
    <t>Number of days x $5.00</t>
  </si>
  <si>
    <t>P.I.T.A. MEMBERSHIP NEW</t>
  </si>
  <si>
    <t>(COMPLETE MEMBERSHIP APP)</t>
  </si>
  <si>
    <t>Event 6-HANDICAP</t>
  </si>
  <si>
    <t>CALL 541-258-8766 to pay with credit card</t>
  </si>
  <si>
    <t>2015 P.I.T.A. GRAND PACIFIC PRE-PAY FORM</t>
  </si>
  <si>
    <t>Event 9-SUB-GAUGE SINGLES</t>
  </si>
  <si>
    <t>Event 10-SUB-GAUGE DOUBLES</t>
  </si>
  <si>
    <t>Event 11-DOUBLES</t>
  </si>
  <si>
    <t>High All Around Lewis</t>
  </si>
  <si>
    <t>RCBS reloading press option</t>
  </si>
  <si>
    <t>Event 15-CHMP SINGLES</t>
  </si>
  <si>
    <t>Event 16-HANDICAP</t>
  </si>
  <si>
    <t>Event 17-CHMP DOUBLES</t>
  </si>
  <si>
    <t>Event 18-CHMP HANDICAP</t>
  </si>
  <si>
    <t>BROWNING Citori 725 option</t>
  </si>
  <si>
    <t>x</t>
  </si>
  <si>
    <t>NAME:</t>
  </si>
  <si>
    <t>PITA #:</t>
  </si>
  <si>
    <t>PHONE:</t>
  </si>
  <si>
    <t>EMAIL:</t>
  </si>
  <si>
    <t>SQUAD:</t>
  </si>
  <si>
    <t>POST:</t>
  </si>
  <si>
    <t>PITA YRG:</t>
  </si>
  <si>
    <t>ATA YRG:</t>
  </si>
  <si>
    <t>COMPLETE HIGHLIGHTED AREAS</t>
  </si>
  <si>
    <t>ATA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</si>
</sst>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name val="Arial"/>
    </font>
    <font>
      <sz val="10"/>
      <name val="Arial"/>
      <family val="2"/>
    </font>
    <font>
      <b/>
      <sz val="10"/>
      <name val="Arial"/>
      <family val="2"/>
    </font>
    <font>
      <b/>
      <sz val="14"/>
      <name val="Arial"/>
      <family val="2"/>
    </font>
    <font>
      <sz val="14"/>
      <name val="Arial"/>
      <family val="2"/>
    </font>
    <font>
      <b/>
      <sz val="9"/>
      <name val="Arial"/>
      <family val="2"/>
    </font>
    <font>
      <sz val="8"/>
      <name val="Arial"/>
      <family val="2"/>
    </font>
    <font>
      <b/>
      <sz val="12"/>
      <name val="Arial"/>
      <family val="2"/>
    </font>
    <font>
      <sz val="12"/>
      <name val="Arial"/>
      <family val="2"/>
    </font>
    <font>
      <sz val="9"/>
      <name val="Arial"/>
      <family val="2"/>
    </font>
    <font>
      <b/>
      <vertAlign val="superscript"/>
      <sz val="10"/>
      <name val="Arial"/>
      <family val="2"/>
    </font>
    <font>
      <b/>
      <sz val="11"/>
      <name val="Arial"/>
      <family val="2"/>
    </font>
    <font>
      <b/>
      <sz val="16"/>
      <name val="Arial"/>
      <family val="2"/>
    </font>
    <font>
      <sz val="16"/>
      <name val="Arial"/>
      <family val="2"/>
    </font>
    <font>
      <b/>
      <sz val="7"/>
      <name val="Arial"/>
      <family val="2"/>
    </font>
    <font>
      <sz val="11"/>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94">
    <xf numFmtId="0" fontId="0" fillId="0" borderId="0" xfId="0"/>
    <xf numFmtId="0" fontId="4" fillId="0" borderId="0" xfId="0" applyFont="1"/>
    <xf numFmtId="0" fontId="7" fillId="0" borderId="0" xfId="0" applyFont="1"/>
    <xf numFmtId="4" fontId="8" fillId="0" borderId="0" xfId="0" applyNumberFormat="1" applyFont="1"/>
    <xf numFmtId="0" fontId="8" fillId="0" borderId="0" xfId="0" applyFont="1"/>
    <xf numFmtId="0" fontId="7" fillId="0" borderId="0" xfId="0" applyFont="1" applyAlignment="1">
      <alignment horizontal="center"/>
    </xf>
    <xf numFmtId="0" fontId="7" fillId="0" borderId="0" xfId="0" applyFont="1" applyAlignment="1"/>
    <xf numFmtId="0" fontId="2" fillId="0" borderId="1" xfId="0" applyFont="1" applyBorder="1" applyAlignment="1">
      <alignment horizontal="center"/>
    </xf>
    <xf numFmtId="0" fontId="0" fillId="0" borderId="1" xfId="0" applyBorder="1"/>
    <xf numFmtId="0" fontId="0" fillId="0" borderId="0" xfId="0" applyAlignment="1"/>
    <xf numFmtId="0" fontId="0" fillId="0" borderId="3" xfId="0" applyBorder="1" applyAlignment="1"/>
    <xf numFmtId="0" fontId="0" fillId="0" borderId="4" xfId="0" applyBorder="1" applyAlignment="1"/>
    <xf numFmtId="0" fontId="0" fillId="0" borderId="0" xfId="0" applyAlignment="1">
      <alignment vertical="center"/>
    </xf>
    <xf numFmtId="0" fontId="2" fillId="0" borderId="5" xfId="0" applyFont="1" applyBorder="1" applyAlignment="1">
      <alignment horizontal="center"/>
    </xf>
    <xf numFmtId="0" fontId="12" fillId="0" borderId="0" xfId="0" applyFont="1"/>
    <xf numFmtId="0" fontId="13" fillId="0" borderId="0" xfId="0" applyFont="1"/>
    <xf numFmtId="0" fontId="15" fillId="0" borderId="0" xfId="0" applyFont="1"/>
    <xf numFmtId="0" fontId="10" fillId="0" borderId="1" xfId="0" applyFont="1" applyBorder="1" applyAlignment="1">
      <alignment vertical="top"/>
    </xf>
    <xf numFmtId="0" fontId="0" fillId="0" borderId="1" xfId="0" applyBorder="1" applyAlignment="1"/>
    <xf numFmtId="0" fontId="2" fillId="0" borderId="2" xfId="0" applyFont="1" applyBorder="1" applyAlignment="1">
      <alignment horizontal="center"/>
    </xf>
    <xf numFmtId="0" fontId="14" fillId="0" borderId="1" xfId="0" applyFont="1" applyBorder="1" applyAlignment="1">
      <alignment horizontal="center" wrapText="1"/>
    </xf>
    <xf numFmtId="0" fontId="14" fillId="0" borderId="4" xfId="0" applyFont="1" applyBorder="1" applyAlignment="1">
      <alignment horizontal="center" wrapText="1"/>
    </xf>
    <xf numFmtId="0" fontId="0" fillId="0" borderId="4" xfId="0" applyBorder="1"/>
    <xf numFmtId="0" fontId="14" fillId="0" borderId="6" xfId="0" applyFont="1" applyBorder="1" applyAlignment="1">
      <alignment horizontal="center" wrapText="1"/>
    </xf>
    <xf numFmtId="0" fontId="0" fillId="0" borderId="6" xfId="0" applyBorder="1"/>
    <xf numFmtId="0" fontId="16" fillId="3" borderId="1"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8" fillId="3" borderId="0" xfId="0" applyFont="1" applyFill="1" applyAlignment="1" applyProtection="1">
      <alignment horizontal="center"/>
      <protection locked="0"/>
    </xf>
    <xf numFmtId="0" fontId="1" fillId="0" borderId="1" xfId="0" applyFont="1" applyBorder="1" applyAlignment="1" applyProtection="1">
      <alignment horizontal="center" vertical="center"/>
    </xf>
    <xf numFmtId="4" fontId="1" fillId="0" borderId="2" xfId="0" applyNumberFormat="1" applyFont="1" applyBorder="1" applyProtection="1"/>
    <xf numFmtId="0" fontId="7" fillId="0" borderId="0" xfId="0" applyFont="1" applyProtection="1"/>
    <xf numFmtId="0" fontId="8" fillId="0" borderId="0" xfId="0" applyFont="1" applyProtection="1"/>
    <xf numFmtId="4" fontId="8" fillId="0" borderId="0" xfId="0" applyNumberFormat="1" applyFont="1" applyProtection="1"/>
    <xf numFmtId="0" fontId="8" fillId="0" borderId="0" xfId="0" applyFont="1" applyAlignment="1" applyProtection="1">
      <alignment horizontal="center"/>
    </xf>
    <xf numFmtId="0" fontId="16" fillId="3" borderId="0" xfId="0" applyFont="1" applyFill="1" applyProtection="1"/>
    <xf numFmtId="0" fontId="8" fillId="3" borderId="0" xfId="0" applyFont="1" applyFill="1" applyProtection="1"/>
    <xf numFmtId="0" fontId="2" fillId="0" borderId="0" xfId="0" applyFont="1" applyAlignment="1" applyProtection="1">
      <alignment horizontal="right"/>
    </xf>
    <xf numFmtId="0" fontId="1" fillId="0" borderId="0" xfId="0" applyFont="1" applyProtection="1"/>
    <xf numFmtId="0" fontId="2" fillId="0" borderId="0" xfId="0" applyFont="1" applyProtection="1"/>
    <xf numFmtId="0" fontId="2" fillId="2" borderId="0" xfId="0" applyFont="1" applyFill="1" applyProtection="1"/>
    <xf numFmtId="4" fontId="2" fillId="0" borderId="0" xfId="0" applyNumberFormat="1" applyFont="1" applyProtection="1"/>
    <xf numFmtId="4" fontId="1" fillId="0" borderId="0" xfId="0" applyNumberFormat="1" applyFont="1" applyProtection="1"/>
    <xf numFmtId="0" fontId="1" fillId="0" borderId="0" xfId="0" applyFont="1" applyAlignment="1" applyProtection="1">
      <alignment horizontal="right"/>
    </xf>
    <xf numFmtId="0" fontId="16" fillId="0" borderId="0" xfId="0" applyFont="1" applyAlignment="1" applyProtection="1">
      <alignment horizontal="right"/>
    </xf>
    <xf numFmtId="0" fontId="1" fillId="0" borderId="3" xfId="0" applyFont="1" applyBorder="1" applyAlignment="1" applyProtection="1">
      <alignment horizontal="center"/>
    </xf>
    <xf numFmtId="0" fontId="1" fillId="0" borderId="0" xfId="0" applyFont="1" applyBorder="1" applyAlignment="1" applyProtection="1">
      <alignment horizontal="right"/>
    </xf>
    <xf numFmtId="4" fontId="1" fillId="0" borderId="0" xfId="0" applyNumberFormat="1" applyFont="1" applyBorder="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5" fillId="0" borderId="0" xfId="0" applyFont="1" applyAlignment="1" applyProtection="1">
      <alignment horizontal="center"/>
    </xf>
    <xf numFmtId="0" fontId="16" fillId="0" borderId="1" xfId="0" applyFont="1" applyBorder="1" applyAlignment="1" applyProtection="1">
      <alignment horizontal="center"/>
    </xf>
    <xf numFmtId="4" fontId="1" fillId="0" borderId="7" xfId="0" applyNumberFormat="1" applyFont="1" applyBorder="1" applyProtection="1"/>
    <xf numFmtId="0" fontId="1" fillId="0" borderId="10" xfId="0" applyFont="1" applyBorder="1" applyAlignment="1" applyProtection="1">
      <alignment horizontal="center"/>
    </xf>
    <xf numFmtId="0" fontId="16" fillId="0" borderId="0" xfId="0" applyFont="1" applyProtection="1"/>
    <xf numFmtId="0" fontId="1" fillId="0" borderId="0" xfId="0" applyFont="1" applyAlignment="1" applyProtection="1">
      <alignment horizontal="center"/>
    </xf>
    <xf numFmtId="0" fontId="3" fillId="0" borderId="9" xfId="0" applyFont="1" applyBorder="1" applyAlignment="1" applyProtection="1">
      <alignment horizontal="right"/>
    </xf>
    <xf numFmtId="0" fontId="3" fillId="0" borderId="11" xfId="0" applyFont="1" applyBorder="1" applyAlignment="1" applyProtection="1">
      <alignment horizontal="right"/>
    </xf>
    <xf numFmtId="4" fontId="5" fillId="0" borderId="0" xfId="0" applyNumberFormat="1" applyFont="1" applyAlignment="1" applyProtection="1">
      <alignment horizontal="center"/>
    </xf>
    <xf numFmtId="0" fontId="0" fillId="0" borderId="0" xfId="0" applyAlignment="1" applyProtection="1">
      <alignment horizontal="center"/>
    </xf>
    <xf numFmtId="0" fontId="2" fillId="0" borderId="0" xfId="0" applyFont="1" applyAlignment="1" applyProtection="1">
      <alignment horizontal="right"/>
    </xf>
    <xf numFmtId="0" fontId="16" fillId="0" borderId="0" xfId="0" applyFont="1" applyAlignment="1" applyProtection="1">
      <alignment horizontal="right"/>
    </xf>
    <xf numFmtId="4" fontId="7" fillId="0" borderId="2" xfId="0" applyNumberFormat="1" applyFont="1" applyBorder="1" applyAlignment="1" applyProtection="1"/>
    <xf numFmtId="0" fontId="7" fillId="0" borderId="12" xfId="0" applyFont="1" applyBorder="1" applyAlignment="1" applyProtection="1"/>
    <xf numFmtId="0" fontId="3" fillId="0" borderId="0" xfId="0" applyFont="1" applyFill="1" applyBorder="1" applyAlignment="1">
      <alignment wrapText="1"/>
    </xf>
    <xf numFmtId="0" fontId="4" fillId="0" borderId="0" xfId="0" applyFont="1" applyAlignment="1">
      <alignment wrapText="1"/>
    </xf>
    <xf numFmtId="0" fontId="5"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0" fontId="7" fillId="0" borderId="7" xfId="0" applyFont="1" applyFill="1" applyBorder="1" applyAlignment="1"/>
    <xf numFmtId="0" fontId="8" fillId="0" borderId="7" xfId="0" applyFont="1" applyBorder="1" applyAlignment="1"/>
    <xf numFmtId="0" fontId="0" fillId="0" borderId="7" xfId="0" applyBorder="1" applyAlignment="1"/>
    <xf numFmtId="0" fontId="2" fillId="0" borderId="0" xfId="0" applyFont="1" applyAlignment="1">
      <alignment horizontal="center"/>
    </xf>
    <xf numFmtId="0" fontId="0" fillId="0" borderId="5" xfId="0" applyBorder="1" applyAlignment="1"/>
    <xf numFmtId="0" fontId="0" fillId="0" borderId="3" xfId="0" applyBorder="1" applyAlignment="1"/>
    <xf numFmtId="0" fontId="0" fillId="0" borderId="4" xfId="0" applyBorder="1" applyAlignment="1"/>
    <xf numFmtId="0" fontId="2" fillId="0" borderId="2" xfId="0" applyFont="1" applyBorder="1" applyAlignment="1">
      <alignment horizontal="center"/>
    </xf>
    <xf numFmtId="0" fontId="0" fillId="0" borderId="2" xfId="0" applyBorder="1" applyAlignment="1"/>
    <xf numFmtId="0" fontId="0" fillId="0" borderId="0" xfId="0" applyAlignment="1">
      <alignment horizontal="center"/>
    </xf>
    <xf numFmtId="0" fontId="5" fillId="0" borderId="2" xfId="0" applyFont="1" applyBorder="1" applyAlignment="1">
      <alignment horizontal="center"/>
    </xf>
    <xf numFmtId="0" fontId="9" fillId="0" borderId="2" xfId="0" applyFont="1" applyBorder="1" applyAlignment="1">
      <alignment horizontal="center"/>
    </xf>
    <xf numFmtId="0" fontId="5" fillId="0" borderId="0" xfId="0" applyFont="1" applyAlignment="1">
      <alignment horizontal="center"/>
    </xf>
    <xf numFmtId="0" fontId="0" fillId="0" borderId="0" xfId="0" applyAlignment="1"/>
    <xf numFmtId="0" fontId="0" fillId="0" borderId="2" xfId="0" applyBorder="1" applyAlignment="1">
      <alignment horizontal="center"/>
    </xf>
    <xf numFmtId="0" fontId="11" fillId="0" borderId="0" xfId="0" applyFont="1" applyFill="1" applyBorder="1" applyAlignment="1">
      <alignment wrapText="1"/>
    </xf>
    <xf numFmtId="0" fontId="0" fillId="0" borderId="1" xfId="0" applyBorder="1" applyAlignment="1"/>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1" fillId="0" borderId="0" xfId="0" applyFont="1" applyBorder="1" applyAlignment="1">
      <alignment vertical="center" wrapText="1"/>
    </xf>
    <xf numFmtId="0" fontId="0" fillId="0" borderId="0" xfId="0" applyBorder="1" applyAlignment="1">
      <alignment vertical="center"/>
    </xf>
    <xf numFmtId="0" fontId="7" fillId="0" borderId="0" xfId="0" applyFont="1" applyAlignment="1"/>
    <xf numFmtId="0" fontId="0" fillId="0" borderId="0" xfId="0"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0</xdr:row>
      <xdr:rowOff>19050</xdr:rowOff>
    </xdr:from>
    <xdr:to>
      <xdr:col>17</xdr:col>
      <xdr:colOff>76200</xdr:colOff>
      <xdr:row>7</xdr:row>
      <xdr:rowOff>85725</xdr:rowOff>
    </xdr:to>
    <xdr:pic>
      <xdr:nvPicPr>
        <xdr:cNvPr id="1039" name="Picture 1" descr="2011-80-years-grand-pacific-gif"/>
        <xdr:cNvPicPr>
          <a:picLocks noChangeAspect="1" noChangeArrowheads="1"/>
        </xdr:cNvPicPr>
      </xdr:nvPicPr>
      <xdr:blipFill>
        <a:blip xmlns:r="http://schemas.openxmlformats.org/officeDocument/2006/relationships" r:embed="rId1" cstate="print"/>
        <a:srcRect/>
        <a:stretch>
          <a:fillRect/>
        </a:stretch>
      </xdr:blipFill>
      <xdr:spPr bwMode="auto">
        <a:xfrm>
          <a:off x="5553075" y="19050"/>
          <a:ext cx="1571625" cy="152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workbookViewId="0">
      <selection activeCell="D49" sqref="D49:D56"/>
    </sheetView>
  </sheetViews>
  <sheetFormatPr defaultRowHeight="12.75" x14ac:dyDescent="0.2"/>
  <cols>
    <col min="1" max="1" width="6.77734375" style="38" customWidth="1"/>
    <col min="2" max="2" width="24.77734375" style="38" customWidth="1"/>
    <col min="3" max="3" width="5.77734375" style="42" customWidth="1"/>
    <col min="4" max="4" width="2.33203125" style="55" customWidth="1"/>
    <col min="5" max="5" width="0.6640625" style="38" customWidth="1"/>
    <col min="6" max="6" width="0.88671875" style="38" customWidth="1"/>
    <col min="7" max="7" width="24.77734375" style="38" customWidth="1"/>
    <col min="8" max="8" width="5.77734375" style="38" customWidth="1"/>
    <col min="9" max="9" width="2.33203125" style="55" customWidth="1"/>
    <col min="10" max="10" width="0.6640625" style="38" customWidth="1"/>
    <col min="11" max="16384" width="8.88671875" style="38"/>
  </cols>
  <sheetData>
    <row r="1" spans="1:11" s="32" customFormat="1" ht="15.75" x14ac:dyDescent="0.25">
      <c r="A1" s="31" t="s">
        <v>86</v>
      </c>
      <c r="C1" s="33"/>
      <c r="D1" s="34"/>
      <c r="G1" s="35" t="s">
        <v>106</v>
      </c>
      <c r="H1" s="60" t="s">
        <v>102</v>
      </c>
      <c r="I1" s="61"/>
      <c r="J1" s="36"/>
      <c r="K1" s="28"/>
    </row>
    <row r="2" spans="1:11" s="32" customFormat="1" ht="15" x14ac:dyDescent="0.2">
      <c r="A2" s="37" t="s">
        <v>98</v>
      </c>
      <c r="B2" s="28"/>
      <c r="C2" s="33"/>
      <c r="D2" s="34"/>
      <c r="E2" s="37" t="s">
        <v>100</v>
      </c>
      <c r="G2" s="28"/>
      <c r="H2" s="60" t="s">
        <v>103</v>
      </c>
      <c r="I2" s="61"/>
      <c r="J2" s="36"/>
      <c r="K2" s="28"/>
    </row>
    <row r="3" spans="1:11" s="32" customFormat="1" ht="15" x14ac:dyDescent="0.2">
      <c r="A3" s="37" t="s">
        <v>99</v>
      </c>
      <c r="B3" s="28"/>
      <c r="C3" s="33"/>
      <c r="D3" s="34"/>
      <c r="E3" s="37" t="s">
        <v>101</v>
      </c>
      <c r="G3" s="28"/>
      <c r="H3" s="60" t="s">
        <v>104</v>
      </c>
      <c r="I3" s="61"/>
      <c r="J3" s="36"/>
      <c r="K3" s="28"/>
    </row>
    <row r="4" spans="1:11" s="32" customFormat="1" ht="15" x14ac:dyDescent="0.2">
      <c r="A4" s="37" t="s">
        <v>107</v>
      </c>
      <c r="B4" s="28"/>
      <c r="C4" s="33"/>
      <c r="D4" s="34"/>
      <c r="H4" s="60" t="s">
        <v>105</v>
      </c>
      <c r="I4" s="61"/>
      <c r="J4" s="36"/>
      <c r="K4" s="28"/>
    </row>
    <row r="5" spans="1:11" ht="13.5" customHeight="1" x14ac:dyDescent="0.2">
      <c r="B5" s="39"/>
      <c r="C5" s="58" t="s">
        <v>27</v>
      </c>
      <c r="D5" s="59"/>
      <c r="E5" s="59"/>
      <c r="H5" s="58" t="s">
        <v>27</v>
      </c>
      <c r="I5" s="59"/>
      <c r="J5" s="59"/>
    </row>
    <row r="6" spans="1:11" x14ac:dyDescent="0.2">
      <c r="B6" s="40" t="s">
        <v>6</v>
      </c>
      <c r="C6" s="41">
        <v>3</v>
      </c>
      <c r="D6" s="29" t="str">
        <f>IF(OR(D7="x",D9="x",D13="x"),"x"," ")</f>
        <v xml:space="preserve"> </v>
      </c>
      <c r="E6" s="42">
        <f>IF(D6="x",C6,0)</f>
        <v>0</v>
      </c>
      <c r="G6" s="40" t="s">
        <v>10</v>
      </c>
      <c r="H6" s="41">
        <v>3</v>
      </c>
      <c r="I6" s="29" t="str">
        <f>IF(OR(I7="x",I13="x"),"x"," ")</f>
        <v xml:space="preserve"> </v>
      </c>
      <c r="J6" s="42">
        <f>IF(I6="x",H6,0)</f>
        <v>0</v>
      </c>
    </row>
    <row r="7" spans="1:11" x14ac:dyDescent="0.2">
      <c r="B7" s="39" t="s">
        <v>15</v>
      </c>
      <c r="C7" s="41">
        <v>32</v>
      </c>
      <c r="D7" s="26"/>
      <c r="E7" s="42">
        <f t="shared" ref="E7:E59" si="0">IF(D7="x",C7,0)</f>
        <v>0</v>
      </c>
      <c r="G7" s="39" t="s">
        <v>80</v>
      </c>
      <c r="H7" s="41">
        <v>32</v>
      </c>
      <c r="I7" s="26"/>
      <c r="J7" s="42">
        <f t="shared" ref="J7:J48" si="1">IF(I7="x",H7,0)</f>
        <v>0</v>
      </c>
    </row>
    <row r="8" spans="1:11" x14ac:dyDescent="0.2">
      <c r="B8" s="43" t="s">
        <v>0</v>
      </c>
      <c r="C8" s="42">
        <v>10</v>
      </c>
      <c r="D8" s="26"/>
      <c r="E8" s="42">
        <f t="shared" si="0"/>
        <v>0</v>
      </c>
      <c r="G8" s="43" t="s">
        <v>90</v>
      </c>
      <c r="H8" s="42">
        <v>40</v>
      </c>
      <c r="I8" s="25"/>
      <c r="J8" s="42">
        <f t="shared" si="1"/>
        <v>0</v>
      </c>
    </row>
    <row r="9" spans="1:11" x14ac:dyDescent="0.2">
      <c r="B9" s="39" t="s">
        <v>16</v>
      </c>
      <c r="C9" s="41">
        <v>32</v>
      </c>
      <c r="D9" s="26"/>
      <c r="E9" s="42">
        <f t="shared" si="0"/>
        <v>0</v>
      </c>
      <c r="G9" s="43" t="s">
        <v>5</v>
      </c>
      <c r="H9" s="42">
        <v>15</v>
      </c>
      <c r="I9" s="25"/>
      <c r="J9" s="42">
        <f t="shared" si="1"/>
        <v>0</v>
      </c>
    </row>
    <row r="10" spans="1:11" x14ac:dyDescent="0.2">
      <c r="B10" s="43" t="s">
        <v>0</v>
      </c>
      <c r="C10" s="42">
        <v>10</v>
      </c>
      <c r="D10" s="26"/>
      <c r="E10" s="42">
        <f t="shared" si="0"/>
        <v>0</v>
      </c>
      <c r="G10" s="43" t="s">
        <v>0</v>
      </c>
      <c r="H10" s="42">
        <v>10</v>
      </c>
      <c r="I10" s="26"/>
      <c r="J10" s="42">
        <f t="shared" si="1"/>
        <v>0</v>
      </c>
    </row>
    <row r="11" spans="1:11" x14ac:dyDescent="0.2">
      <c r="B11" s="43" t="s">
        <v>20</v>
      </c>
      <c r="C11" s="42">
        <v>5</v>
      </c>
      <c r="D11" s="26"/>
      <c r="E11" s="42">
        <f t="shared" si="0"/>
        <v>0</v>
      </c>
      <c r="G11" s="44" t="s">
        <v>91</v>
      </c>
      <c r="H11" s="42">
        <v>10</v>
      </c>
      <c r="I11" s="26"/>
      <c r="J11" s="42">
        <f t="shared" si="1"/>
        <v>0</v>
      </c>
    </row>
    <row r="12" spans="1:11" x14ac:dyDescent="0.2">
      <c r="B12" s="43" t="s">
        <v>4</v>
      </c>
      <c r="C12" s="42">
        <v>12</v>
      </c>
      <c r="D12" s="26"/>
      <c r="E12" s="42">
        <f t="shared" si="0"/>
        <v>0</v>
      </c>
      <c r="G12" s="43"/>
      <c r="H12" s="42"/>
      <c r="I12" s="45"/>
      <c r="J12" s="42"/>
    </row>
    <row r="13" spans="1:11" x14ac:dyDescent="0.2">
      <c r="B13" s="39" t="s">
        <v>17</v>
      </c>
      <c r="C13" s="41">
        <v>32</v>
      </c>
      <c r="D13" s="26"/>
      <c r="E13" s="42">
        <f t="shared" si="0"/>
        <v>0</v>
      </c>
      <c r="G13" s="39" t="s">
        <v>13</v>
      </c>
      <c r="H13" s="41">
        <v>32</v>
      </c>
      <c r="I13" s="26"/>
      <c r="J13" s="42">
        <f t="shared" si="1"/>
        <v>0</v>
      </c>
    </row>
    <row r="14" spans="1:11" x14ac:dyDescent="0.2">
      <c r="B14" s="43" t="s">
        <v>0</v>
      </c>
      <c r="C14" s="42">
        <v>10</v>
      </c>
      <c r="D14" s="26"/>
      <c r="E14" s="42">
        <f t="shared" si="0"/>
        <v>0</v>
      </c>
      <c r="G14" s="43" t="s">
        <v>1</v>
      </c>
      <c r="H14" s="42">
        <v>15</v>
      </c>
      <c r="I14" s="25"/>
      <c r="J14" s="42">
        <f t="shared" si="1"/>
        <v>0</v>
      </c>
    </row>
    <row r="15" spans="1:11" x14ac:dyDescent="0.2">
      <c r="B15" s="43"/>
      <c r="D15" s="45"/>
      <c r="E15" s="42"/>
      <c r="G15" s="43" t="s">
        <v>2</v>
      </c>
      <c r="H15" s="42">
        <v>12</v>
      </c>
      <c r="I15" s="25"/>
      <c r="J15" s="42">
        <f t="shared" si="1"/>
        <v>0</v>
      </c>
    </row>
    <row r="16" spans="1:11" x14ac:dyDescent="0.2">
      <c r="B16" s="40" t="s">
        <v>7</v>
      </c>
      <c r="C16" s="41">
        <v>3</v>
      </c>
      <c r="D16" s="29" t="str">
        <f>IF(OR(D17="x",D20="x",D23="x"),"x"," ")</f>
        <v xml:space="preserve"> </v>
      </c>
      <c r="E16" s="42">
        <f t="shared" si="0"/>
        <v>0</v>
      </c>
      <c r="G16" s="43" t="s">
        <v>3</v>
      </c>
      <c r="H16" s="42">
        <v>15</v>
      </c>
      <c r="I16" s="25"/>
      <c r="J16" s="42">
        <f t="shared" si="1"/>
        <v>0</v>
      </c>
    </row>
    <row r="17" spans="2:10" x14ac:dyDescent="0.2">
      <c r="B17" s="39" t="s">
        <v>77</v>
      </c>
      <c r="C17" s="41">
        <v>32</v>
      </c>
      <c r="D17" s="26"/>
      <c r="E17" s="42">
        <f t="shared" si="0"/>
        <v>0</v>
      </c>
      <c r="G17" s="43" t="s">
        <v>0</v>
      </c>
      <c r="H17" s="42">
        <v>10</v>
      </c>
      <c r="I17" s="26"/>
      <c r="J17" s="42">
        <f t="shared" si="1"/>
        <v>0</v>
      </c>
    </row>
    <row r="18" spans="2:10" x14ac:dyDescent="0.2">
      <c r="B18" s="43" t="s">
        <v>1</v>
      </c>
      <c r="C18" s="42">
        <v>10</v>
      </c>
      <c r="D18" s="26"/>
      <c r="E18" s="42">
        <f t="shared" si="0"/>
        <v>0</v>
      </c>
      <c r="G18" s="43" t="s">
        <v>4</v>
      </c>
      <c r="H18" s="42">
        <v>12</v>
      </c>
      <c r="I18" s="25"/>
      <c r="J18" s="42">
        <f t="shared" si="1"/>
        <v>0</v>
      </c>
    </row>
    <row r="19" spans="2:10" x14ac:dyDescent="0.2">
      <c r="B19" s="43" t="s">
        <v>0</v>
      </c>
      <c r="C19" s="42">
        <v>10</v>
      </c>
      <c r="D19" s="26"/>
      <c r="E19" s="42">
        <f t="shared" si="0"/>
        <v>0</v>
      </c>
      <c r="G19" s="43" t="s">
        <v>20</v>
      </c>
      <c r="H19" s="42">
        <v>5</v>
      </c>
      <c r="I19" s="26"/>
      <c r="J19" s="42">
        <f t="shared" si="1"/>
        <v>0</v>
      </c>
    </row>
    <row r="20" spans="2:10" x14ac:dyDescent="0.2">
      <c r="B20" s="39" t="s">
        <v>78</v>
      </c>
      <c r="C20" s="41">
        <v>32</v>
      </c>
      <c r="D20" s="26"/>
      <c r="E20" s="42">
        <f t="shared" si="0"/>
        <v>0</v>
      </c>
      <c r="G20" s="43"/>
      <c r="H20" s="42"/>
      <c r="I20" s="45"/>
      <c r="J20" s="42"/>
    </row>
    <row r="21" spans="2:10" x14ac:dyDescent="0.2">
      <c r="B21" s="43" t="s">
        <v>1</v>
      </c>
      <c r="C21" s="42">
        <v>15</v>
      </c>
      <c r="D21" s="25"/>
      <c r="E21" s="42">
        <f t="shared" si="0"/>
        <v>0</v>
      </c>
      <c r="G21" s="40" t="s">
        <v>11</v>
      </c>
      <c r="H21" s="41">
        <v>3</v>
      </c>
      <c r="I21" s="29" t="str">
        <f>IF(OR(I22="x",I24="x"),"x"," ")</f>
        <v xml:space="preserve"> </v>
      </c>
      <c r="J21" s="42">
        <f t="shared" si="1"/>
        <v>0</v>
      </c>
    </row>
    <row r="22" spans="2:10" x14ac:dyDescent="0.2">
      <c r="B22" s="43" t="s">
        <v>0</v>
      </c>
      <c r="C22" s="42">
        <v>10</v>
      </c>
      <c r="D22" s="26"/>
      <c r="E22" s="42">
        <f t="shared" si="0"/>
        <v>0</v>
      </c>
      <c r="G22" s="39" t="s">
        <v>92</v>
      </c>
      <c r="H22" s="41">
        <v>32</v>
      </c>
      <c r="I22" s="26"/>
      <c r="J22" s="42">
        <f t="shared" si="1"/>
        <v>0</v>
      </c>
    </row>
    <row r="23" spans="2:10" x14ac:dyDescent="0.2">
      <c r="B23" s="39" t="s">
        <v>84</v>
      </c>
      <c r="C23" s="41">
        <v>32</v>
      </c>
      <c r="D23" s="26"/>
      <c r="E23" s="42">
        <f t="shared" si="0"/>
        <v>0</v>
      </c>
      <c r="G23" s="43" t="s">
        <v>0</v>
      </c>
      <c r="H23" s="42">
        <v>10</v>
      </c>
      <c r="I23" s="26"/>
      <c r="J23" s="42">
        <f t="shared" si="1"/>
        <v>0</v>
      </c>
    </row>
    <row r="24" spans="2:10" x14ac:dyDescent="0.2">
      <c r="B24" s="43" t="s">
        <v>1</v>
      </c>
      <c r="C24" s="42">
        <v>15</v>
      </c>
      <c r="D24" s="25"/>
      <c r="E24" s="42">
        <f t="shared" si="0"/>
        <v>0</v>
      </c>
      <c r="G24" s="39" t="s">
        <v>93</v>
      </c>
      <c r="H24" s="41">
        <v>32</v>
      </c>
      <c r="I24" s="26"/>
      <c r="J24" s="42">
        <f t="shared" si="1"/>
        <v>0</v>
      </c>
    </row>
    <row r="25" spans="2:10" x14ac:dyDescent="0.2">
      <c r="B25" s="43" t="s">
        <v>2</v>
      </c>
      <c r="C25" s="42">
        <v>12</v>
      </c>
      <c r="D25" s="25"/>
      <c r="E25" s="42">
        <f t="shared" si="0"/>
        <v>0</v>
      </c>
      <c r="G25" s="43" t="s">
        <v>1</v>
      </c>
      <c r="H25" s="42">
        <v>15</v>
      </c>
      <c r="I25" s="25"/>
      <c r="J25" s="42">
        <f t="shared" si="1"/>
        <v>0</v>
      </c>
    </row>
    <row r="26" spans="2:10" x14ac:dyDescent="0.2">
      <c r="B26" s="43" t="s">
        <v>3</v>
      </c>
      <c r="C26" s="42">
        <v>15</v>
      </c>
      <c r="D26" s="25"/>
      <c r="E26" s="42">
        <f t="shared" si="0"/>
        <v>0</v>
      </c>
      <c r="G26" s="43" t="s">
        <v>2</v>
      </c>
      <c r="H26" s="42">
        <v>12</v>
      </c>
      <c r="I26" s="25"/>
      <c r="J26" s="42">
        <f t="shared" si="1"/>
        <v>0</v>
      </c>
    </row>
    <row r="27" spans="2:10" x14ac:dyDescent="0.2">
      <c r="B27" s="43" t="s">
        <v>0</v>
      </c>
      <c r="C27" s="42">
        <v>10</v>
      </c>
      <c r="D27" s="26"/>
      <c r="E27" s="42">
        <f t="shared" si="0"/>
        <v>0</v>
      </c>
      <c r="G27" s="43" t="s">
        <v>3</v>
      </c>
      <c r="H27" s="42">
        <v>15</v>
      </c>
      <c r="I27" s="25"/>
      <c r="J27" s="42">
        <f t="shared" si="1"/>
        <v>0</v>
      </c>
    </row>
    <row r="28" spans="2:10" x14ac:dyDescent="0.2">
      <c r="B28" s="43" t="s">
        <v>20</v>
      </c>
      <c r="C28" s="42">
        <v>5</v>
      </c>
      <c r="D28" s="25"/>
      <c r="E28" s="42">
        <f t="shared" si="0"/>
        <v>0</v>
      </c>
      <c r="G28" s="43" t="s">
        <v>0</v>
      </c>
      <c r="H28" s="42">
        <v>10</v>
      </c>
      <c r="I28" s="26"/>
      <c r="J28" s="42">
        <f t="shared" si="1"/>
        <v>0</v>
      </c>
    </row>
    <row r="29" spans="2:10" x14ac:dyDescent="0.2">
      <c r="B29" s="43" t="s">
        <v>4</v>
      </c>
      <c r="C29" s="42">
        <v>12</v>
      </c>
      <c r="D29" s="25"/>
      <c r="E29" s="42">
        <f t="shared" si="0"/>
        <v>0</v>
      </c>
      <c r="G29" s="43" t="s">
        <v>4</v>
      </c>
      <c r="H29" s="42">
        <v>12</v>
      </c>
      <c r="I29" s="25"/>
      <c r="J29" s="42">
        <f t="shared" si="1"/>
        <v>0</v>
      </c>
    </row>
    <row r="30" spans="2:10" x14ac:dyDescent="0.2">
      <c r="B30" s="46"/>
      <c r="C30" s="47"/>
      <c r="D30" s="48"/>
      <c r="E30" s="42"/>
      <c r="G30" s="43" t="s">
        <v>20</v>
      </c>
      <c r="H30" s="42">
        <v>5</v>
      </c>
      <c r="I30" s="26"/>
      <c r="J30" s="42">
        <f t="shared" si="1"/>
        <v>0</v>
      </c>
    </row>
    <row r="31" spans="2:10" x14ac:dyDescent="0.2">
      <c r="B31" s="40" t="s">
        <v>8</v>
      </c>
      <c r="C31" s="41">
        <v>3</v>
      </c>
      <c r="D31" s="29" t="str">
        <f>IF(OR(D32="x",D35="x",D43="x",D45="x"),"x"," ")</f>
        <v xml:space="preserve"> </v>
      </c>
      <c r="E31" s="42">
        <f t="shared" si="0"/>
        <v>0</v>
      </c>
      <c r="G31" s="43"/>
      <c r="H31" s="42"/>
      <c r="I31" s="45"/>
      <c r="J31" s="42"/>
    </row>
    <row r="32" spans="2:10" x14ac:dyDescent="0.2">
      <c r="B32" s="39" t="s">
        <v>79</v>
      </c>
      <c r="C32" s="41">
        <v>32</v>
      </c>
      <c r="D32" s="26"/>
      <c r="E32" s="42">
        <f t="shared" si="0"/>
        <v>0</v>
      </c>
      <c r="G32" s="40" t="s">
        <v>12</v>
      </c>
      <c r="H32" s="41">
        <v>3</v>
      </c>
      <c r="I32" s="29" t="str">
        <f>IF(OR(I33="x",I37="x"),"x"," ")</f>
        <v xml:space="preserve"> </v>
      </c>
      <c r="J32" s="42">
        <f t="shared" si="1"/>
        <v>0</v>
      </c>
    </row>
    <row r="33" spans="2:10" x14ac:dyDescent="0.2">
      <c r="B33" s="43" t="s">
        <v>1</v>
      </c>
      <c r="C33" s="42">
        <v>10</v>
      </c>
      <c r="D33" s="26"/>
      <c r="E33" s="42">
        <f t="shared" si="0"/>
        <v>0</v>
      </c>
      <c r="G33" s="39" t="s">
        <v>94</v>
      </c>
      <c r="H33" s="41">
        <v>32</v>
      </c>
      <c r="I33" s="26"/>
      <c r="J33" s="42">
        <f t="shared" si="1"/>
        <v>0</v>
      </c>
    </row>
    <row r="34" spans="2:10" x14ac:dyDescent="0.2">
      <c r="B34" s="43" t="s">
        <v>0</v>
      </c>
      <c r="C34" s="42">
        <v>10</v>
      </c>
      <c r="D34" s="26"/>
      <c r="E34" s="42">
        <f t="shared" si="0"/>
        <v>0</v>
      </c>
      <c r="G34" s="43" t="s">
        <v>1</v>
      </c>
      <c r="H34" s="42">
        <v>15</v>
      </c>
      <c r="I34" s="25"/>
      <c r="J34" s="42">
        <f t="shared" si="1"/>
        <v>0</v>
      </c>
    </row>
    <row r="35" spans="2:10" x14ac:dyDescent="0.2">
      <c r="B35" s="39" t="s">
        <v>18</v>
      </c>
      <c r="C35" s="41">
        <v>32</v>
      </c>
      <c r="D35" s="26"/>
      <c r="E35" s="42">
        <f t="shared" si="0"/>
        <v>0</v>
      </c>
      <c r="G35" s="43" t="s">
        <v>0</v>
      </c>
      <c r="H35" s="42">
        <v>10</v>
      </c>
      <c r="I35" s="26"/>
      <c r="J35" s="42">
        <f t="shared" si="1"/>
        <v>0</v>
      </c>
    </row>
    <row r="36" spans="2:10" x14ac:dyDescent="0.2">
      <c r="B36" s="43" t="s">
        <v>1</v>
      </c>
      <c r="C36" s="42">
        <v>15</v>
      </c>
      <c r="D36" s="25"/>
      <c r="E36" s="42">
        <f t="shared" si="0"/>
        <v>0</v>
      </c>
      <c r="G36" s="43"/>
      <c r="H36" s="42"/>
      <c r="I36" s="48"/>
      <c r="J36" s="42"/>
    </row>
    <row r="37" spans="2:10" x14ac:dyDescent="0.2">
      <c r="B37" s="43" t="s">
        <v>2</v>
      </c>
      <c r="C37" s="42">
        <v>12</v>
      </c>
      <c r="D37" s="25"/>
      <c r="E37" s="42">
        <f t="shared" si="0"/>
        <v>0</v>
      </c>
      <c r="G37" s="39" t="s">
        <v>95</v>
      </c>
      <c r="H37" s="41">
        <v>32</v>
      </c>
      <c r="I37" s="26"/>
      <c r="J37" s="42">
        <f t="shared" si="1"/>
        <v>0</v>
      </c>
    </row>
    <row r="38" spans="2:10" x14ac:dyDescent="0.2">
      <c r="B38" s="43" t="s">
        <v>3</v>
      </c>
      <c r="C38" s="42">
        <v>15</v>
      </c>
      <c r="D38" s="25"/>
      <c r="E38" s="42">
        <f t="shared" si="0"/>
        <v>0</v>
      </c>
      <c r="G38" s="43" t="s">
        <v>1</v>
      </c>
      <c r="H38" s="42">
        <v>15</v>
      </c>
      <c r="I38" s="25"/>
      <c r="J38" s="42">
        <f t="shared" si="1"/>
        <v>0</v>
      </c>
    </row>
    <row r="39" spans="2:10" x14ac:dyDescent="0.2">
      <c r="B39" s="43" t="s">
        <v>0</v>
      </c>
      <c r="C39" s="42">
        <v>10</v>
      </c>
      <c r="D39" s="26"/>
      <c r="E39" s="42">
        <f t="shared" si="0"/>
        <v>0</v>
      </c>
      <c r="G39" s="43" t="s">
        <v>2</v>
      </c>
      <c r="H39" s="42">
        <v>12</v>
      </c>
      <c r="I39" s="25"/>
      <c r="J39" s="42">
        <f t="shared" si="1"/>
        <v>0</v>
      </c>
    </row>
    <row r="40" spans="2:10" x14ac:dyDescent="0.2">
      <c r="B40" s="43" t="s">
        <v>20</v>
      </c>
      <c r="C40" s="42">
        <v>5</v>
      </c>
      <c r="D40" s="26"/>
      <c r="E40" s="42">
        <f t="shared" si="0"/>
        <v>0</v>
      </c>
      <c r="G40" s="43" t="s">
        <v>3</v>
      </c>
      <c r="H40" s="42">
        <v>15</v>
      </c>
      <c r="I40" s="25"/>
      <c r="J40" s="42">
        <f t="shared" si="1"/>
        <v>0</v>
      </c>
    </row>
    <row r="41" spans="2:10" x14ac:dyDescent="0.2">
      <c r="B41" s="43" t="s">
        <v>21</v>
      </c>
      <c r="C41" s="42">
        <v>10</v>
      </c>
      <c r="D41" s="26"/>
      <c r="E41" s="42">
        <f t="shared" si="0"/>
        <v>0</v>
      </c>
      <c r="G41" s="43" t="s">
        <v>0</v>
      </c>
      <c r="H41" s="42">
        <v>10</v>
      </c>
      <c r="I41" s="26"/>
      <c r="J41" s="42">
        <f t="shared" si="1"/>
        <v>0</v>
      </c>
    </row>
    <row r="42" spans="2:10" x14ac:dyDescent="0.2">
      <c r="B42" s="43" t="s">
        <v>4</v>
      </c>
      <c r="C42" s="42">
        <v>12</v>
      </c>
      <c r="D42" s="25"/>
      <c r="E42" s="42">
        <f t="shared" si="0"/>
        <v>0</v>
      </c>
      <c r="G42" s="43" t="s">
        <v>4</v>
      </c>
      <c r="H42" s="42">
        <v>12</v>
      </c>
      <c r="I42" s="25"/>
      <c r="J42" s="42">
        <f t="shared" si="1"/>
        <v>0</v>
      </c>
    </row>
    <row r="43" spans="2:10" x14ac:dyDescent="0.2">
      <c r="B43" s="39" t="s">
        <v>87</v>
      </c>
      <c r="C43" s="41">
        <v>10</v>
      </c>
      <c r="D43" s="26"/>
      <c r="E43" s="42">
        <f t="shared" si="0"/>
        <v>0</v>
      </c>
      <c r="G43" s="44" t="s">
        <v>96</v>
      </c>
      <c r="H43" s="42">
        <v>10</v>
      </c>
      <c r="I43" s="26"/>
      <c r="J43" s="42">
        <f t="shared" si="1"/>
        <v>0</v>
      </c>
    </row>
    <row r="44" spans="2:10" x14ac:dyDescent="0.2">
      <c r="B44" s="43" t="s">
        <v>0</v>
      </c>
      <c r="C44" s="42">
        <v>10</v>
      </c>
      <c r="D44" s="26"/>
      <c r="E44" s="42">
        <f t="shared" si="0"/>
        <v>0</v>
      </c>
      <c r="G44" s="43" t="s">
        <v>19</v>
      </c>
      <c r="H44" s="42">
        <v>10</v>
      </c>
      <c r="I44" s="26"/>
      <c r="J44" s="42">
        <f t="shared" si="1"/>
        <v>0</v>
      </c>
    </row>
    <row r="45" spans="2:10" x14ac:dyDescent="0.2">
      <c r="B45" s="39" t="s">
        <v>88</v>
      </c>
      <c r="C45" s="41">
        <v>10</v>
      </c>
      <c r="D45" s="26"/>
      <c r="E45" s="42">
        <f t="shared" si="0"/>
        <v>0</v>
      </c>
      <c r="I45" s="48"/>
      <c r="J45" s="42"/>
    </row>
    <row r="46" spans="2:10" x14ac:dyDescent="0.2">
      <c r="B46" s="43" t="s">
        <v>0</v>
      </c>
      <c r="C46" s="42">
        <v>10</v>
      </c>
      <c r="D46" s="27"/>
      <c r="E46" s="42">
        <f t="shared" si="0"/>
        <v>0</v>
      </c>
      <c r="H46" s="42"/>
      <c r="I46" s="49"/>
      <c r="J46" s="42"/>
    </row>
    <row r="47" spans="2:10" x14ac:dyDescent="0.2">
      <c r="C47" s="47"/>
      <c r="D47" s="45"/>
      <c r="E47" s="42"/>
      <c r="G47" s="38" t="s">
        <v>23</v>
      </c>
      <c r="H47" s="42">
        <v>20</v>
      </c>
      <c r="I47" s="26"/>
      <c r="J47" s="42">
        <f t="shared" si="1"/>
        <v>0</v>
      </c>
    </row>
    <row r="48" spans="2:10" x14ac:dyDescent="0.2">
      <c r="B48" s="40" t="s">
        <v>9</v>
      </c>
      <c r="C48" s="41">
        <v>3</v>
      </c>
      <c r="D48" s="29" t="str">
        <f>IF(OR(D49="x",D52="x"),"x"," ")</f>
        <v xml:space="preserve"> </v>
      </c>
      <c r="E48" s="42">
        <f t="shared" si="0"/>
        <v>0</v>
      </c>
      <c r="G48" s="38" t="s">
        <v>82</v>
      </c>
      <c r="H48" s="42">
        <v>10</v>
      </c>
      <c r="I48" s="26"/>
      <c r="J48" s="42">
        <f t="shared" si="1"/>
        <v>0</v>
      </c>
    </row>
    <row r="49" spans="2:10" x14ac:dyDescent="0.2">
      <c r="B49" s="39" t="s">
        <v>89</v>
      </c>
      <c r="C49" s="41">
        <v>32</v>
      </c>
      <c r="D49" s="26"/>
      <c r="E49" s="42">
        <f t="shared" si="0"/>
        <v>0</v>
      </c>
      <c r="G49" s="50" t="s">
        <v>83</v>
      </c>
      <c r="H49" s="42"/>
      <c r="I49" s="48"/>
      <c r="J49" s="42"/>
    </row>
    <row r="50" spans="2:10" x14ac:dyDescent="0.2">
      <c r="B50" s="43" t="s">
        <v>1</v>
      </c>
      <c r="C50" s="42">
        <v>10</v>
      </c>
      <c r="D50" s="25"/>
      <c r="E50" s="42">
        <f t="shared" si="0"/>
        <v>0</v>
      </c>
      <c r="G50" s="38" t="s">
        <v>24</v>
      </c>
      <c r="H50" s="42"/>
      <c r="I50" s="26"/>
      <c r="J50" s="42">
        <f>IF(I50="x",(H51+H52),0)</f>
        <v>0</v>
      </c>
    </row>
    <row r="51" spans="2:10" x14ac:dyDescent="0.2">
      <c r="B51" s="43" t="s">
        <v>0</v>
      </c>
      <c r="C51" s="42">
        <v>10</v>
      </c>
      <c r="D51" s="26"/>
      <c r="E51" s="42">
        <f t="shared" si="0"/>
        <v>0</v>
      </c>
      <c r="G51" s="38" t="s">
        <v>81</v>
      </c>
      <c r="H51" s="30" t="str">
        <f>IF(I50="x",(((COUNTIF(D6,"x"))+(COUNTIF(D16,"x"))+(COUNTIF(D31,"x"))+(COUNTIF(D48,"x"))+(COUNTIF(I6,"x"))+(COUNTIF(I21,"x"))+(COUNTIF(I32,"x")))*5)," ")</f>
        <v xml:space="preserve"> </v>
      </c>
      <c r="I51" s="49"/>
      <c r="J51" s="42"/>
    </row>
    <row r="52" spans="2:10" x14ac:dyDescent="0.2">
      <c r="B52" s="39" t="s">
        <v>14</v>
      </c>
      <c r="C52" s="41">
        <v>32</v>
      </c>
      <c r="D52" s="26"/>
      <c r="E52" s="42">
        <f t="shared" si="0"/>
        <v>0</v>
      </c>
      <c r="G52" s="38" t="s">
        <v>25</v>
      </c>
      <c r="H52" s="30" t="str">
        <f>IF(I50="x",((COUNTA(D7:D7,D9:D9,D13:D13,D17:D17,D20:D20,D23:D23,D32:D32,D35:D35,D49:D49,D52:D52,I37:I37,I33:I33,I24:I24,I22:I22,I13:I13,I7:I7))*1.5)," ")</f>
        <v xml:space="preserve"> </v>
      </c>
      <c r="I52" s="49"/>
      <c r="J52" s="42"/>
    </row>
    <row r="53" spans="2:10" x14ac:dyDescent="0.2">
      <c r="B53" s="43" t="s">
        <v>1</v>
      </c>
      <c r="C53" s="42">
        <v>15</v>
      </c>
      <c r="D53" s="25"/>
      <c r="E53" s="42">
        <f t="shared" si="0"/>
        <v>0</v>
      </c>
      <c r="H53" s="42"/>
      <c r="I53" s="48"/>
      <c r="J53" s="42"/>
    </row>
    <row r="54" spans="2:10" x14ac:dyDescent="0.2">
      <c r="B54" s="43" t="s">
        <v>2</v>
      </c>
      <c r="C54" s="42">
        <v>12</v>
      </c>
      <c r="D54" s="25"/>
      <c r="E54" s="42">
        <f t="shared" si="0"/>
        <v>0</v>
      </c>
      <c r="G54" s="43" t="s">
        <v>76</v>
      </c>
      <c r="H54" s="42">
        <v>5</v>
      </c>
      <c r="I54" s="51" t="s">
        <v>97</v>
      </c>
      <c r="J54" s="42">
        <f t="shared" ref="J54" si="2">IF(I54="x",H54)</f>
        <v>5</v>
      </c>
    </row>
    <row r="55" spans="2:10" ht="14.25" customHeight="1" x14ac:dyDescent="0.2">
      <c r="B55" s="43" t="s">
        <v>3</v>
      </c>
      <c r="C55" s="42">
        <v>15</v>
      </c>
      <c r="D55" s="25"/>
      <c r="E55" s="42">
        <f t="shared" si="0"/>
        <v>0</v>
      </c>
      <c r="H55" s="42"/>
      <c r="I55" s="48"/>
      <c r="J55" s="42"/>
    </row>
    <row r="56" spans="2:10" x14ac:dyDescent="0.2">
      <c r="B56" s="43" t="s">
        <v>0</v>
      </c>
      <c r="C56" s="42">
        <v>10</v>
      </c>
      <c r="D56" s="26"/>
      <c r="E56" s="42">
        <f t="shared" si="0"/>
        <v>0</v>
      </c>
      <c r="G56" s="56" t="s">
        <v>26</v>
      </c>
      <c r="H56" s="52"/>
      <c r="I56" s="53"/>
    </row>
    <row r="57" spans="2:10" ht="15.75" x14ac:dyDescent="0.25">
      <c r="B57" s="43" t="s">
        <v>4</v>
      </c>
      <c r="C57" s="42">
        <v>12</v>
      </c>
      <c r="D57" s="25"/>
      <c r="E57" s="42">
        <f t="shared" si="0"/>
        <v>0</v>
      </c>
      <c r="G57" s="57"/>
      <c r="H57" s="62">
        <f>+J57</f>
        <v>5</v>
      </c>
      <c r="I57" s="63"/>
      <c r="J57" s="42">
        <f>SUM(E6:E59)+SUM(J6:J55)</f>
        <v>5</v>
      </c>
    </row>
    <row r="58" spans="2:10" x14ac:dyDescent="0.2">
      <c r="B58" s="43" t="s">
        <v>20</v>
      </c>
      <c r="C58" s="42">
        <v>5</v>
      </c>
      <c r="D58" s="26"/>
      <c r="E58" s="42">
        <f t="shared" si="0"/>
        <v>0</v>
      </c>
      <c r="G58" s="54"/>
      <c r="H58" s="42"/>
    </row>
    <row r="59" spans="2:10" x14ac:dyDescent="0.2">
      <c r="B59" s="43" t="s">
        <v>22</v>
      </c>
      <c r="C59" s="42">
        <v>10</v>
      </c>
      <c r="D59" s="25"/>
      <c r="E59" s="42">
        <f t="shared" si="0"/>
        <v>0</v>
      </c>
      <c r="G59" s="39" t="s">
        <v>85</v>
      </c>
      <c r="H59" s="42"/>
    </row>
  </sheetData>
  <sheetProtection password="8E4D" sheet="1" objects="1" scenarios="1" selectLockedCells="1"/>
  <mergeCells count="8">
    <mergeCell ref="G56:G57"/>
    <mergeCell ref="C5:E5"/>
    <mergeCell ref="H5:J5"/>
    <mergeCell ref="H1:I1"/>
    <mergeCell ref="H2:I2"/>
    <mergeCell ref="H3:I3"/>
    <mergeCell ref="H4:I4"/>
    <mergeCell ref="H57:I57"/>
  </mergeCells>
  <phoneticPr fontId="6" type="noConversion"/>
  <pageMargins left="0.25" right="0.25" top="0.12" bottom="0.12"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A15" workbookViewId="0">
      <selection activeCell="T14" sqref="T14"/>
    </sheetView>
  </sheetViews>
  <sheetFormatPr defaultRowHeight="15" x14ac:dyDescent="0.2"/>
  <cols>
    <col min="1" max="1" width="23.5546875" customWidth="1"/>
    <col min="2" max="17" width="3.6640625" customWidth="1"/>
    <col min="18" max="18" width="2.88671875" customWidth="1"/>
  </cols>
  <sheetData>
    <row r="1" spans="1:18" s="15" customFormat="1" ht="20.25" x14ac:dyDescent="0.3">
      <c r="A1" s="14" t="s">
        <v>28</v>
      </c>
      <c r="M1" s="4"/>
    </row>
    <row r="2" spans="1:18" ht="8.25" customHeight="1" x14ac:dyDescent="0.2"/>
    <row r="3" spans="1:18" x14ac:dyDescent="0.2">
      <c r="A3" t="s">
        <v>29</v>
      </c>
    </row>
    <row r="4" spans="1:18" ht="9" customHeight="1" x14ac:dyDescent="0.2"/>
    <row r="5" spans="1:18" ht="15.75" x14ac:dyDescent="0.25">
      <c r="A5" s="2" t="s">
        <v>40</v>
      </c>
    </row>
    <row r="6" spans="1:18" s="4" customFormat="1" ht="23.25" customHeight="1" x14ac:dyDescent="0.25">
      <c r="A6" s="2" t="s">
        <v>72</v>
      </c>
      <c r="B6" s="3"/>
      <c r="F6" s="2"/>
    </row>
    <row r="7" spans="1:18" s="4" customFormat="1" ht="23.25" customHeight="1" x14ac:dyDescent="0.25">
      <c r="A7" s="2" t="s">
        <v>71</v>
      </c>
      <c r="B7" s="3"/>
    </row>
    <row r="8" spans="1:18" ht="9" customHeight="1" x14ac:dyDescent="0.2"/>
    <row r="9" spans="1:18" ht="21.75" customHeight="1" x14ac:dyDescent="0.25">
      <c r="A9" s="2" t="s">
        <v>30</v>
      </c>
      <c r="B9" s="2" t="s">
        <v>31</v>
      </c>
      <c r="N9" s="86" t="s">
        <v>74</v>
      </c>
      <c r="O9" s="87"/>
      <c r="P9" s="87"/>
      <c r="Q9" s="87"/>
    </row>
    <row r="10" spans="1:18" ht="18" customHeight="1" x14ac:dyDescent="0.25">
      <c r="A10" s="2" t="s">
        <v>32</v>
      </c>
      <c r="N10" s="88"/>
      <c r="O10" s="88"/>
      <c r="P10" s="88"/>
      <c r="Q10" s="88"/>
    </row>
    <row r="11" spans="1:18" ht="18" customHeight="1" x14ac:dyDescent="0.25">
      <c r="A11" s="2" t="s">
        <v>33</v>
      </c>
    </row>
    <row r="12" spans="1:18" ht="17.25" customHeight="1" x14ac:dyDescent="0.25">
      <c r="A12" s="91" t="s">
        <v>41</v>
      </c>
      <c r="B12" s="82"/>
      <c r="C12" s="82"/>
      <c r="D12" s="82"/>
      <c r="E12" s="82"/>
      <c r="F12" s="82"/>
      <c r="G12" s="82"/>
      <c r="H12" s="82"/>
      <c r="I12" s="82"/>
      <c r="J12" s="82"/>
      <c r="K12" s="82"/>
      <c r="L12" s="82"/>
      <c r="M12" s="82"/>
      <c r="N12" s="82"/>
      <c r="O12" s="82"/>
      <c r="P12" s="82"/>
      <c r="Q12" s="82"/>
    </row>
    <row r="13" spans="1:18" ht="9" customHeight="1" x14ac:dyDescent="0.25">
      <c r="A13" s="6"/>
      <c r="B13" s="9"/>
      <c r="C13" s="9"/>
      <c r="D13" s="9"/>
      <c r="E13" s="9"/>
      <c r="F13" s="9"/>
      <c r="G13" s="9"/>
      <c r="H13" s="9"/>
      <c r="I13" s="9"/>
      <c r="J13" s="9"/>
      <c r="K13" s="9"/>
      <c r="L13" s="9"/>
      <c r="M13" s="9"/>
      <c r="N13" s="9"/>
      <c r="O13" s="9"/>
      <c r="P13" s="9"/>
      <c r="Q13" s="9"/>
    </row>
    <row r="14" spans="1:18" s="12" customFormat="1" ht="54.75" customHeight="1" x14ac:dyDescent="0.2">
      <c r="A14" s="89" t="s">
        <v>75</v>
      </c>
      <c r="B14" s="92"/>
      <c r="C14" s="92"/>
      <c r="D14" s="92"/>
      <c r="E14" s="92"/>
      <c r="F14" s="92"/>
      <c r="G14" s="92"/>
      <c r="H14" s="92"/>
      <c r="I14" s="92"/>
      <c r="J14" s="92"/>
      <c r="K14" s="92"/>
      <c r="L14" s="92"/>
      <c r="M14" s="92"/>
      <c r="N14" s="92"/>
      <c r="O14" s="92"/>
      <c r="P14" s="92"/>
      <c r="Q14" s="93"/>
      <c r="R14" s="93"/>
    </row>
    <row r="15" spans="1:18" s="12" customFormat="1" ht="42.75" customHeight="1" x14ac:dyDescent="0.2">
      <c r="A15" s="89" t="s">
        <v>50</v>
      </c>
      <c r="B15" s="90"/>
      <c r="C15" s="90"/>
      <c r="D15" s="90"/>
      <c r="E15" s="90"/>
      <c r="F15" s="90"/>
      <c r="G15" s="90"/>
      <c r="H15" s="90"/>
      <c r="I15" s="90"/>
      <c r="J15" s="90"/>
      <c r="K15" s="90"/>
      <c r="L15" s="90"/>
      <c r="M15" s="90"/>
      <c r="N15" s="90"/>
      <c r="O15" s="90"/>
      <c r="P15" s="90"/>
      <c r="Q15" s="90"/>
      <c r="R15" s="90"/>
    </row>
    <row r="16" spans="1:18" s="5" customFormat="1" ht="27.75" customHeight="1" x14ac:dyDescent="0.25">
      <c r="A16" s="7" t="s">
        <v>39</v>
      </c>
      <c r="B16" s="20" t="s">
        <v>61</v>
      </c>
      <c r="C16" s="20" t="s">
        <v>62</v>
      </c>
      <c r="D16" s="23" t="s">
        <v>63</v>
      </c>
      <c r="E16" s="21" t="s">
        <v>69</v>
      </c>
      <c r="F16" s="20" t="s">
        <v>64</v>
      </c>
      <c r="G16" s="23" t="s">
        <v>65</v>
      </c>
      <c r="H16" s="21" t="s">
        <v>66</v>
      </c>
      <c r="I16" s="23" t="s">
        <v>67</v>
      </c>
      <c r="J16" s="21" t="s">
        <v>68</v>
      </c>
      <c r="K16" s="23" t="s">
        <v>53</v>
      </c>
      <c r="L16" s="21" t="s">
        <v>54</v>
      </c>
      <c r="M16" s="23" t="s">
        <v>55</v>
      </c>
      <c r="N16" s="21" t="s">
        <v>56</v>
      </c>
      <c r="O16" s="23" t="s">
        <v>57</v>
      </c>
      <c r="P16" s="21" t="s">
        <v>58</v>
      </c>
      <c r="Q16" s="23" t="s">
        <v>59</v>
      </c>
    </row>
    <row r="17" spans="1:18" ht="24" customHeight="1" x14ac:dyDescent="0.2">
      <c r="A17" s="17" t="s">
        <v>34</v>
      </c>
      <c r="B17" s="8"/>
      <c r="C17" s="8"/>
      <c r="D17" s="24"/>
      <c r="E17" s="22"/>
      <c r="F17" s="8"/>
      <c r="G17" s="24"/>
      <c r="H17" s="22"/>
      <c r="I17" s="24"/>
      <c r="J17" s="22"/>
      <c r="K17" s="24"/>
      <c r="L17" s="22"/>
      <c r="M17" s="24"/>
      <c r="N17" s="22"/>
      <c r="O17" s="24"/>
      <c r="P17" s="22"/>
      <c r="Q17" s="24"/>
    </row>
    <row r="18" spans="1:18" ht="24" customHeight="1" x14ac:dyDescent="0.2">
      <c r="A18" s="17" t="s">
        <v>35</v>
      </c>
      <c r="B18" s="8"/>
      <c r="C18" s="8"/>
      <c r="D18" s="24"/>
      <c r="E18" s="22"/>
      <c r="F18" s="8"/>
      <c r="G18" s="24"/>
      <c r="H18" s="22"/>
      <c r="I18" s="24"/>
      <c r="J18" s="22"/>
      <c r="K18" s="24"/>
      <c r="L18" s="22"/>
      <c r="M18" s="24"/>
      <c r="N18" s="22"/>
      <c r="O18" s="24"/>
      <c r="P18" s="22"/>
      <c r="Q18" s="24"/>
    </row>
    <row r="19" spans="1:18" ht="24" customHeight="1" x14ac:dyDescent="0.2">
      <c r="A19" s="17" t="s">
        <v>36</v>
      </c>
      <c r="B19" s="8"/>
      <c r="C19" s="8"/>
      <c r="D19" s="24"/>
      <c r="E19" s="22"/>
      <c r="F19" s="8"/>
      <c r="G19" s="24"/>
      <c r="H19" s="22"/>
      <c r="I19" s="24"/>
      <c r="J19" s="22"/>
      <c r="K19" s="24"/>
      <c r="L19" s="22"/>
      <c r="M19" s="24"/>
      <c r="N19" s="22"/>
      <c r="O19" s="24"/>
      <c r="P19" s="22"/>
      <c r="Q19" s="24"/>
    </row>
    <row r="20" spans="1:18" ht="24" customHeight="1" x14ac:dyDescent="0.2">
      <c r="A20" s="17" t="s">
        <v>37</v>
      </c>
      <c r="B20" s="8"/>
      <c r="C20" s="8"/>
      <c r="D20" s="24"/>
      <c r="E20" s="22"/>
      <c r="F20" s="8"/>
      <c r="G20" s="24"/>
      <c r="H20" s="22"/>
      <c r="I20" s="24"/>
      <c r="J20" s="22"/>
      <c r="K20" s="24"/>
      <c r="L20" s="22"/>
      <c r="M20" s="24"/>
      <c r="N20" s="22"/>
      <c r="O20" s="24"/>
      <c r="P20" s="22"/>
      <c r="Q20" s="24"/>
    </row>
    <row r="21" spans="1:18" ht="24" customHeight="1" x14ac:dyDescent="0.2">
      <c r="A21" s="17" t="s">
        <v>38</v>
      </c>
      <c r="B21" s="8"/>
      <c r="C21" s="8"/>
      <c r="D21" s="24"/>
      <c r="E21" s="22"/>
      <c r="F21" s="8"/>
      <c r="G21" s="24"/>
      <c r="H21" s="22"/>
      <c r="I21" s="24"/>
      <c r="J21" s="22"/>
      <c r="K21" s="24"/>
      <c r="L21" s="22"/>
      <c r="M21" s="24"/>
      <c r="N21" s="22"/>
      <c r="O21" s="24"/>
      <c r="P21" s="22"/>
      <c r="Q21" s="24"/>
    </row>
    <row r="22" spans="1:18" ht="21.75" customHeight="1" x14ac:dyDescent="0.25">
      <c r="B22" s="69" t="s">
        <v>70</v>
      </c>
      <c r="C22" s="70"/>
      <c r="D22" s="70"/>
      <c r="E22" s="70"/>
      <c r="F22" s="70"/>
      <c r="G22" s="70"/>
      <c r="H22" s="70"/>
      <c r="I22" s="70"/>
      <c r="J22" s="70"/>
      <c r="K22" s="70"/>
      <c r="L22" s="70"/>
      <c r="M22" s="71"/>
      <c r="N22" s="71"/>
      <c r="O22" s="71"/>
      <c r="P22" s="71"/>
      <c r="Q22" s="71"/>
    </row>
    <row r="23" spans="1:18" x14ac:dyDescent="0.2">
      <c r="B23" s="72" t="s">
        <v>43</v>
      </c>
      <c r="C23" s="72"/>
      <c r="D23" s="72"/>
      <c r="E23" s="72" t="s">
        <v>43</v>
      </c>
      <c r="F23" s="82"/>
      <c r="G23" s="72" t="s">
        <v>44</v>
      </c>
      <c r="H23" s="78"/>
      <c r="J23" s="81" t="s">
        <v>45</v>
      </c>
      <c r="K23" s="78"/>
      <c r="L23" s="82"/>
    </row>
    <row r="24" spans="1:18" x14ac:dyDescent="0.2">
      <c r="A24" s="19" t="s">
        <v>39</v>
      </c>
      <c r="B24" s="76" t="s">
        <v>73</v>
      </c>
      <c r="C24" s="76"/>
      <c r="D24" s="76"/>
      <c r="E24" s="79" t="s">
        <v>42</v>
      </c>
      <c r="F24" s="77"/>
      <c r="G24" s="79" t="s">
        <v>42</v>
      </c>
      <c r="H24" s="80"/>
      <c r="J24" s="79" t="s">
        <v>46</v>
      </c>
      <c r="K24" s="83"/>
      <c r="L24" s="83"/>
      <c r="M24" s="76" t="s">
        <v>48</v>
      </c>
      <c r="N24" s="77"/>
      <c r="O24" s="77"/>
      <c r="P24" s="77"/>
      <c r="Q24" s="77"/>
      <c r="R24" s="77"/>
    </row>
    <row r="25" spans="1:18" ht="24" customHeight="1" x14ac:dyDescent="0.2">
      <c r="A25" s="17" t="s">
        <v>34</v>
      </c>
      <c r="B25" s="73"/>
      <c r="C25" s="74"/>
      <c r="D25" s="75"/>
      <c r="E25" s="73"/>
      <c r="F25" s="75"/>
      <c r="G25" s="73"/>
      <c r="H25" s="75"/>
      <c r="I25" s="18"/>
      <c r="J25" s="11"/>
      <c r="K25" s="13" t="s">
        <v>47</v>
      </c>
      <c r="L25" s="10"/>
      <c r="M25" s="73"/>
      <c r="N25" s="74"/>
      <c r="O25" s="74"/>
      <c r="P25" s="74"/>
      <c r="Q25" s="74"/>
      <c r="R25" s="75"/>
    </row>
    <row r="26" spans="1:18" ht="24" customHeight="1" x14ac:dyDescent="0.2">
      <c r="A26" s="17" t="s">
        <v>35</v>
      </c>
      <c r="B26" s="73"/>
      <c r="C26" s="74"/>
      <c r="D26" s="75"/>
      <c r="E26" s="85"/>
      <c r="F26" s="85"/>
      <c r="G26" s="73"/>
      <c r="H26" s="75"/>
      <c r="I26" s="18"/>
      <c r="J26" s="11"/>
      <c r="K26" s="13" t="s">
        <v>47</v>
      </c>
      <c r="L26" s="10"/>
      <c r="M26" s="73"/>
      <c r="N26" s="74"/>
      <c r="O26" s="74"/>
      <c r="P26" s="74"/>
      <c r="Q26" s="74"/>
      <c r="R26" s="75"/>
    </row>
    <row r="27" spans="1:18" ht="24" customHeight="1" x14ac:dyDescent="0.2">
      <c r="A27" s="17" t="s">
        <v>36</v>
      </c>
      <c r="B27" s="73"/>
      <c r="C27" s="74"/>
      <c r="D27" s="75"/>
      <c r="E27" s="85"/>
      <c r="F27" s="85"/>
      <c r="G27" s="73"/>
      <c r="H27" s="75"/>
      <c r="I27" s="18"/>
      <c r="J27" s="11"/>
      <c r="K27" s="13" t="s">
        <v>47</v>
      </c>
      <c r="L27" s="10"/>
      <c r="M27" s="73"/>
      <c r="N27" s="74"/>
      <c r="O27" s="74"/>
      <c r="P27" s="74"/>
      <c r="Q27" s="74"/>
      <c r="R27" s="75"/>
    </row>
    <row r="28" spans="1:18" ht="24" customHeight="1" x14ac:dyDescent="0.2">
      <c r="A28" s="17" t="s">
        <v>37</v>
      </c>
      <c r="B28" s="73"/>
      <c r="C28" s="74"/>
      <c r="D28" s="75"/>
      <c r="E28" s="85"/>
      <c r="F28" s="85"/>
      <c r="G28" s="73"/>
      <c r="H28" s="75"/>
      <c r="I28" s="18"/>
      <c r="J28" s="11"/>
      <c r="K28" s="13" t="s">
        <v>47</v>
      </c>
      <c r="L28" s="10"/>
      <c r="M28" s="73"/>
      <c r="N28" s="74"/>
      <c r="O28" s="74"/>
      <c r="P28" s="74"/>
      <c r="Q28" s="74"/>
      <c r="R28" s="75"/>
    </row>
    <row r="29" spans="1:18" ht="24" customHeight="1" x14ac:dyDescent="0.2">
      <c r="A29" s="17" t="s">
        <v>38</v>
      </c>
      <c r="B29" s="73"/>
      <c r="C29" s="74"/>
      <c r="D29" s="75"/>
      <c r="E29" s="85"/>
      <c r="F29" s="85"/>
      <c r="G29" s="73"/>
      <c r="H29" s="75"/>
      <c r="I29" s="18"/>
      <c r="J29" s="11"/>
      <c r="K29" s="13" t="s">
        <v>47</v>
      </c>
      <c r="L29" s="10"/>
      <c r="M29" s="73"/>
      <c r="N29" s="74"/>
      <c r="O29" s="74"/>
      <c r="P29" s="74"/>
      <c r="Q29" s="74"/>
      <c r="R29" s="75"/>
    </row>
    <row r="30" spans="1:18" ht="16.5" customHeight="1" x14ac:dyDescent="0.2">
      <c r="A30" s="66" t="s">
        <v>60</v>
      </c>
      <c r="B30" s="67"/>
      <c r="C30" s="67"/>
      <c r="D30" s="67"/>
      <c r="E30" s="67"/>
      <c r="F30" s="67"/>
      <c r="G30" s="67"/>
      <c r="H30" s="67"/>
      <c r="I30" s="67"/>
      <c r="J30" s="67"/>
      <c r="K30" s="67"/>
      <c r="L30" s="67"/>
      <c r="M30" s="67"/>
      <c r="N30" s="67"/>
      <c r="O30" s="67"/>
      <c r="P30" s="67"/>
      <c r="Q30" s="67"/>
      <c r="R30" s="67"/>
    </row>
    <row r="31" spans="1:18" ht="21.75" customHeight="1" x14ac:dyDescent="0.2">
      <c r="A31" s="68"/>
      <c r="B31" s="68"/>
      <c r="C31" s="68"/>
      <c r="D31" s="68"/>
      <c r="E31" s="68"/>
      <c r="F31" s="68"/>
      <c r="G31" s="68"/>
      <c r="H31" s="68"/>
      <c r="I31" s="68"/>
      <c r="J31" s="68"/>
      <c r="K31" s="68"/>
      <c r="L31" s="68"/>
      <c r="M31" s="68"/>
      <c r="N31" s="68"/>
      <c r="O31" s="68"/>
      <c r="P31" s="68"/>
      <c r="Q31" s="68"/>
      <c r="R31" s="68"/>
    </row>
    <row r="32" spans="1:18" s="16" customFormat="1" ht="30.75" customHeight="1" x14ac:dyDescent="0.25">
      <c r="A32" s="84" t="s">
        <v>51</v>
      </c>
      <c r="B32" s="68"/>
      <c r="C32" s="68"/>
      <c r="D32" s="68"/>
      <c r="E32" s="68"/>
      <c r="F32" s="68"/>
      <c r="G32" s="68"/>
      <c r="H32" s="68"/>
      <c r="I32" s="68"/>
      <c r="J32" s="68"/>
      <c r="K32" s="68"/>
      <c r="L32" s="68"/>
      <c r="M32" s="68"/>
      <c r="N32" s="68"/>
      <c r="O32" s="68"/>
      <c r="P32" s="68"/>
      <c r="Q32" s="68"/>
      <c r="R32" s="68"/>
    </row>
    <row r="33" spans="1:18" s="1" customFormat="1" ht="21" customHeight="1" x14ac:dyDescent="0.25">
      <c r="A33" s="64" t="s">
        <v>52</v>
      </c>
      <c r="B33" s="65"/>
      <c r="C33" s="65"/>
      <c r="D33" s="65"/>
      <c r="E33" s="65"/>
      <c r="F33" s="65"/>
      <c r="G33" s="65"/>
      <c r="H33" s="65"/>
      <c r="I33" s="65"/>
      <c r="J33" s="65"/>
      <c r="K33" s="65"/>
      <c r="L33" s="65"/>
      <c r="M33" s="65"/>
      <c r="N33" s="65"/>
      <c r="O33" s="65"/>
      <c r="P33" s="65"/>
      <c r="Q33" s="65"/>
      <c r="R33" s="65"/>
    </row>
    <row r="34" spans="1:18" ht="27" customHeight="1" x14ac:dyDescent="0.3">
      <c r="A34" s="14" t="s">
        <v>49</v>
      </c>
    </row>
  </sheetData>
  <mergeCells count="37">
    <mergeCell ref="N9:Q10"/>
    <mergeCell ref="B27:D27"/>
    <mergeCell ref="B28:D28"/>
    <mergeCell ref="A15:R15"/>
    <mergeCell ref="M25:R25"/>
    <mergeCell ref="M26:R26"/>
    <mergeCell ref="A12:Q12"/>
    <mergeCell ref="B24:D24"/>
    <mergeCell ref="B25:D25"/>
    <mergeCell ref="B26:D26"/>
    <mergeCell ref="A14:R14"/>
    <mergeCell ref="E24:F24"/>
    <mergeCell ref="E26:F26"/>
    <mergeCell ref="B29:D29"/>
    <mergeCell ref="G28:H28"/>
    <mergeCell ref="G29:H29"/>
    <mergeCell ref="M27:R27"/>
    <mergeCell ref="G27:H27"/>
    <mergeCell ref="E27:F27"/>
    <mergeCell ref="E28:F28"/>
    <mergeCell ref="E29:F29"/>
    <mergeCell ref="A33:R33"/>
    <mergeCell ref="A30:R31"/>
    <mergeCell ref="B22:Q22"/>
    <mergeCell ref="B23:D23"/>
    <mergeCell ref="M28:R28"/>
    <mergeCell ref="M29:R29"/>
    <mergeCell ref="G26:H26"/>
    <mergeCell ref="M24:R24"/>
    <mergeCell ref="G23:H23"/>
    <mergeCell ref="G24:H24"/>
    <mergeCell ref="J23:L23"/>
    <mergeCell ref="J24:L24"/>
    <mergeCell ref="G25:H25"/>
    <mergeCell ref="A32:R32"/>
    <mergeCell ref="E25:F25"/>
    <mergeCell ref="E23:F23"/>
  </mergeCells>
  <phoneticPr fontId="6" type="noConversion"/>
  <pageMargins left="0.25" right="0.25" top="0.5"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prepay</vt:lpstr>
      <vt:lpstr>presquad</vt:lpstr>
      <vt:lpstr>Sheet3</vt:lpstr>
      <vt:lpstr>prepay!Print_Area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Brewer</dc:creator>
  <cp:lastModifiedBy>Sue</cp:lastModifiedBy>
  <cp:lastPrinted>2015-06-07T15:56:14Z</cp:lastPrinted>
  <dcterms:created xsi:type="dcterms:W3CDTF">2011-04-19T12:56:42Z</dcterms:created>
  <dcterms:modified xsi:type="dcterms:W3CDTF">2015-06-17T14:06:53Z</dcterms:modified>
</cp:coreProperties>
</file>